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2\"/>
    </mc:Choice>
  </mc:AlternateContent>
  <xr:revisionPtr revIDLastSave="0" documentId="13_ncr:1_{697C4C65-0178-4485-8DBB-544A5805C23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สรุปผลการใช้จ่า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E28" i="2" l="1"/>
  <c r="D28" i="2"/>
  <c r="F27" i="2"/>
  <c r="F26" i="2"/>
  <c r="F25" i="2"/>
  <c r="F22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28" i="2" l="1"/>
</calcChain>
</file>

<file path=xl/sharedStrings.xml><?xml version="1.0" encoding="utf-8"?>
<sst xmlns="http://schemas.openxmlformats.org/spreadsheetml/2006/main" count="89" uniqueCount="53">
  <si>
    <t>ที่</t>
  </si>
  <si>
    <t>ผลการเบิกจ่าย</t>
  </si>
  <si>
    <t>คิดเป็น</t>
  </si>
  <si>
    <t>งบประมาณ</t>
  </si>
  <si>
    <t>ร้อยละ</t>
  </si>
  <si>
    <t>รายงานผลการใช้จ่ายงบประมาณ สถานีตำรวจภูธรท่าวังผา</t>
  </si>
  <si>
    <t xml:space="preserve"> - ค่าสาธารณูปโภค</t>
  </si>
  <si>
    <t xml:space="preserve"> - ค่าตอบแทนนักจิตวิทยา</t>
  </si>
  <si>
    <t xml:space="preserve"> - ค่าตอบแทนชันสูตรพลิกศพ</t>
  </si>
  <si>
    <t xml:space="preserve"> - ค่าตอบแทนสอบสวนคดีอาญา</t>
  </si>
  <si>
    <t xml:space="preserve"> - ค่าตอบแทนการปฏิบัติงานนอกเวลาราชการ</t>
  </si>
  <si>
    <t xml:space="preserve"> - ค่าใช้จ่ายเดินทางไปราชการ</t>
  </si>
  <si>
    <t xml:space="preserve"> - ค่าซ่อมแซมยานพาหนะ</t>
  </si>
  <si>
    <t xml:space="preserve"> - ค่าจ้างเหมาบริการ</t>
  </si>
  <si>
    <t xml:space="preserve"> - ค่าวัสดุสำนักงาน</t>
  </si>
  <si>
    <t xml:space="preserve"> - ค่าน้ำมันเชื้อเพลิง</t>
  </si>
  <si>
    <t xml:space="preserve"> - ค่าวัสดุจราจร</t>
  </si>
  <si>
    <t xml:space="preserve"> - ค่าวัสดุอาหารผู้ต้องหา</t>
  </si>
  <si>
    <t xml:space="preserve"> - ค่าส่งหมายเรียกพยาน</t>
  </si>
  <si>
    <t>โครงการตำรวจประสานโรงเรียน 1 ตร. 1 รร.</t>
  </si>
  <si>
    <t>รายการ</t>
  </si>
  <si>
    <t>ผลการดำเนินงาน</t>
  </si>
  <si>
    <t>ที่ได้รับจัดสรร</t>
  </si>
  <si>
    <t>ปัญหา/อุปสรรค</t>
  </si>
  <si>
    <t>แนวทางการแก้ไข</t>
  </si>
  <si>
    <t xml:space="preserve"> - ค่าตอบแทนพยาน, คุ้มครองพยาน</t>
  </si>
  <si>
    <t xml:space="preserve">  ผู้รายงาน</t>
  </si>
  <si>
    <t xml:space="preserve"> - ทราบ</t>
  </si>
  <si>
    <t xml:space="preserve">          ( สุริยา    ขุนโต )</t>
  </si>
  <si>
    <t xml:space="preserve">     ผกก.สภ.ท่าวังผา จว.น่าน</t>
  </si>
  <si>
    <t xml:space="preserve">พ.ต.อ.   </t>
  </si>
  <si>
    <t>ประจำปีงบประมาณ พ.ศ. 2568  ไตรมาสที่ 1 - 2</t>
  </si>
  <si>
    <t>ข้อมูล  ณ  วันที่  31  มีนาคม  2568</t>
  </si>
  <si>
    <t xml:space="preserve">ร.ต.อ.หญิง </t>
  </si>
  <si>
    <t xml:space="preserve">               ( ลัดดา  มะโนปีน )</t>
  </si>
  <si>
    <t xml:space="preserve">             รอง สว.อก. สภ.ท่าวังผา</t>
  </si>
  <si>
    <t>ไม่มีปัญหาหรืออุปสรรค</t>
  </si>
  <si>
    <t>โครงการบังคับใช้กฎหมาย อำนวยความยุติธรรม และบริการประชาชน</t>
  </si>
  <si>
    <t>เป็นค่าสาธารณูปโภค</t>
  </si>
  <si>
    <t>อยู่ระหว่างการเบิกจ่ายและคาดว่าจะไม่มีปัญหา</t>
  </si>
  <si>
    <t>เป็นค่าตอบแทนทำงานนอกเวลาราชการ</t>
  </si>
  <si>
    <t>เป็นสวัสดิการเดินทางไปราชการ</t>
  </si>
  <si>
    <t>เป็นค่าวัสดุสำนักงาน</t>
  </si>
  <si>
    <t>จัดซื้อน้ำมันเชื้อเพลิงในการปฏิบัติงาน</t>
  </si>
  <si>
    <t>การปฏิบัติราชการบรรลุตามนโยบายและวัตถุประสงค์ของทางราชการ</t>
  </si>
  <si>
    <t>โครงการปฏิรูปฯ - ค่าใช้จ่ายอื่นๆ  (แก้ไขปัญหาฯ)</t>
  </si>
  <si>
    <t>การรักษาความปลอดภัยและให้บริการแก่นักท่องเที่ยว</t>
  </si>
  <si>
    <t>รักษาความปลอดภัยและอำนวยความสะดวกแก่นักท่องเที่ยว</t>
  </si>
  <si>
    <t>สร้างภูมิคุ้มกันและป้องกันยาเสพติดในหมู่เยาวชน</t>
  </si>
  <si>
    <t>โครงการสร้างเครือข่ายการมีส่วนร่วมของประชาชนในการป้องกันอาชญากรรระดับตำบล</t>
  </si>
  <si>
    <t>ส่งเสริมให้ประชาชนเข้ามามีส่วนร่วมในการป้องกันอาชญากรรม โดยคนในชุมชน่ร่วมเป็นหูเป็นตา แจ้งเบาะแสให้กับทางเจ้าหน้าที่</t>
  </si>
  <si>
    <t>กิจกรรมชุมชนสัมพันธ์และการมีส่วนร่วมของประชาชนในการป้องกันอาชญากรรม</t>
  </si>
  <si>
    <t>ชุมชนมีความเข้มแข็ง ปลอดภัยห่างไกลยาเสพติด            และลดปัญหาอาชญกรรมที่จะเกิดขึ้นในชุมชน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</si>
</sst>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b/>
      <sz val="14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11" xfId="0" applyFont="1" applyBorder="1" applyAlignment="1">
      <alignment vertical="top" wrapText="1"/>
    </xf>
    <xf numFmtId="0" fontId="9" fillId="0" borderId="11" xfId="0" applyFont="1" applyBorder="1" applyAlignment="1">
      <alignment vertical="top"/>
    </xf>
    <xf numFmtId="43" fontId="3" fillId="0" borderId="12" xfId="1" applyFont="1" applyBorder="1" applyAlignment="1">
      <alignment vertical="top"/>
    </xf>
    <xf numFmtId="43" fontId="3" fillId="0" borderId="11" xfId="1" applyFont="1" applyBorder="1" applyAlignment="1">
      <alignment vertical="top"/>
    </xf>
    <xf numFmtId="2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43" fontId="3" fillId="0" borderId="14" xfId="1" applyFont="1" applyBorder="1" applyAlignment="1">
      <alignment vertical="top"/>
    </xf>
    <xf numFmtId="43" fontId="6" fillId="0" borderId="13" xfId="1" applyFont="1" applyBorder="1" applyAlignment="1">
      <alignment vertical="top"/>
    </xf>
    <xf numFmtId="2" fontId="6" fillId="0" borderId="13" xfId="0" applyNumberFormat="1" applyFont="1" applyBorder="1" applyAlignment="1">
      <alignment horizontal="center" vertical="top"/>
    </xf>
    <xf numFmtId="2" fontId="6" fillId="0" borderId="13" xfId="1" applyNumberFormat="1" applyFont="1" applyBorder="1" applyAlignment="1">
      <alignment vertical="top"/>
    </xf>
    <xf numFmtId="0" fontId="9" fillId="0" borderId="15" xfId="0" applyFont="1" applyBorder="1" applyAlignment="1">
      <alignment vertical="top"/>
    </xf>
    <xf numFmtId="43" fontId="3" fillId="0" borderId="16" xfId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10" fillId="0" borderId="18" xfId="0" applyFont="1" applyBorder="1" applyAlignment="1">
      <alignment vertical="top"/>
    </xf>
    <xf numFmtId="43" fontId="2" fillId="0" borderId="10" xfId="1" applyFont="1" applyBorder="1" applyAlignment="1">
      <alignment vertical="top"/>
    </xf>
    <xf numFmtId="43" fontId="7" fillId="0" borderId="10" xfId="1" applyFont="1" applyBorder="1" applyAlignment="1">
      <alignment vertical="top"/>
    </xf>
    <xf numFmtId="2" fontId="7" fillId="0" borderId="10" xfId="0" applyNumberFormat="1" applyFont="1" applyBorder="1" applyAlignment="1">
      <alignment horizontal="center" vertical="top"/>
    </xf>
    <xf numFmtId="43" fontId="6" fillId="0" borderId="15" xfId="1" applyFont="1" applyBorder="1" applyAlignment="1">
      <alignment vertical="top"/>
    </xf>
    <xf numFmtId="2" fontId="6" fillId="0" borderId="15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9" fillId="0" borderId="17" xfId="0" applyFont="1" applyBorder="1" applyAlignment="1">
      <alignment vertical="top"/>
    </xf>
    <xf numFmtId="0" fontId="9" fillId="0" borderId="17" xfId="0" applyFont="1" applyBorder="1" applyAlignment="1">
      <alignment vertical="top" wrapText="1"/>
    </xf>
    <xf numFmtId="43" fontId="3" fillId="0" borderId="20" xfId="1" applyFont="1" applyBorder="1" applyAlignment="1">
      <alignment vertical="top"/>
    </xf>
    <xf numFmtId="43" fontId="6" fillId="0" borderId="17" xfId="1" applyFont="1" applyBorder="1" applyAlignment="1">
      <alignment vertical="top"/>
    </xf>
    <xf numFmtId="2" fontId="6" fillId="0" borderId="17" xfId="0" applyNumberFormat="1" applyFont="1" applyBorder="1" applyAlignment="1">
      <alignment horizontal="center" vertical="top"/>
    </xf>
    <xf numFmtId="0" fontId="10" fillId="0" borderId="17" xfId="0" applyFont="1" applyBorder="1" applyAlignment="1">
      <alignment vertical="top"/>
    </xf>
    <xf numFmtId="43" fontId="3" fillId="0" borderId="21" xfId="1" applyFont="1" applyBorder="1" applyAlignment="1">
      <alignment vertical="top"/>
    </xf>
    <xf numFmtId="43" fontId="6" fillId="0" borderId="17" xfId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1" fillId="4" borderId="6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112906</xdr:colOff>
      <xdr:row>32</xdr:row>
      <xdr:rowOff>220701</xdr:rowOff>
    </xdr:from>
    <xdr:to>
      <xdr:col>1</xdr:col>
      <xdr:colOff>1870003</xdr:colOff>
      <xdr:row>35</xdr:row>
      <xdr:rowOff>150540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8955A43-12B8-870D-5E04-801E52093B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667" b="72000" l="11842" r="91009">
                      <a14:foregroundMark x1="24342" y1="57333" x2="11842" y2="72000"/>
                      <a14:foregroundMark x1="63596" y1="54000" x2="74123" y2="42667"/>
                    </a14:backgroundRemoval>
                  </a14:imgEffect>
                  <a14:imgEffect>
                    <a14:sharpenSoften amount="39000"/>
                  </a14:imgEffect>
                  <a14:imgEffect>
                    <a14:brightnessContrast contrast="39000"/>
                  </a14:imgEffect>
                </a14:imgLayer>
              </a14:imgProps>
            </a:ext>
          </a:extLst>
        </a:blip>
        <a:srcRect l="10156" b="31558"/>
        <a:stretch/>
      </xdr:blipFill>
      <xdr:spPr>
        <a:xfrm>
          <a:off x="403302" y="9792164"/>
          <a:ext cx="1757097" cy="835876"/>
        </a:xfrm>
        <a:prstGeom prst="rect">
          <a:avLst/>
        </a:prstGeom>
      </xdr:spPr>
    </xdr:pic>
    <xdr:clientData/>
  </xdr:twoCellAnchor>
  <xdr:twoCellAnchor editAs="oneCell">
    <xdr:from>
      <xdr:col>3</xdr:col>
      <xdr:colOff>594964</xdr:colOff>
      <xdr:row>29</xdr:row>
      <xdr:rowOff>53486</xdr:rowOff>
    </xdr:from>
    <xdr:to>
      <xdr:col>5</xdr:col>
      <xdr:colOff>147909</xdr:colOff>
      <xdr:row>32</xdr:row>
      <xdr:rowOff>189105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54CB80-28B4-53A0-8F56-F17A6598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33028" y1="31522" x2="74312" y2="15217"/>
                      <a14:foregroundMark x1="79817" y1="59783" x2="84404" y2="47826"/>
                    </a14:backgroundRemoval>
                  </a14:imgEffect>
                  <a14:imgEffect>
                    <a14:sharpenSoften amount="68000"/>
                  </a14:imgEffect>
                  <a14:imgEffect>
                    <a14:brightnessContrast contrast="6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458" y="8718913"/>
          <a:ext cx="1251957" cy="10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5"/>
  <sheetViews>
    <sheetView tabSelected="1" view="pageBreakPreview" zoomScale="60" zoomScaleNormal="82" workbookViewId="0">
      <selection activeCell="L8" sqref="L8"/>
    </sheetView>
  </sheetViews>
  <sheetFormatPr defaultRowHeight="17.25" x14ac:dyDescent="0.2"/>
  <cols>
    <col min="1" max="1" width="5.625" style="2" customWidth="1"/>
    <col min="2" max="2" width="44.75" style="2" customWidth="1"/>
    <col min="3" max="3" width="36.875" style="2" customWidth="1"/>
    <col min="4" max="4" width="11.25" style="2" customWidth="1"/>
    <col min="5" max="5" width="11.125" style="2" bestFit="1" customWidth="1"/>
    <col min="6" max="6" width="9.125" style="2" bestFit="1" customWidth="1"/>
    <col min="7" max="7" width="16.875" style="2" customWidth="1"/>
    <col min="8" max="16384" width="9" style="2"/>
  </cols>
  <sheetData>
    <row r="1" spans="1:12" ht="21" customHeight="1" x14ac:dyDescent="0.2">
      <c r="A1" s="37" t="s">
        <v>5</v>
      </c>
      <c r="B1" s="38"/>
      <c r="C1" s="38"/>
      <c r="D1" s="38"/>
      <c r="E1" s="38"/>
      <c r="F1" s="38"/>
      <c r="G1" s="39"/>
      <c r="H1" s="1"/>
      <c r="I1" s="1"/>
      <c r="J1" s="1"/>
      <c r="K1" s="1"/>
      <c r="L1" s="1"/>
    </row>
    <row r="2" spans="1:12" ht="21" customHeight="1" x14ac:dyDescent="0.2">
      <c r="A2" s="40" t="s">
        <v>31</v>
      </c>
      <c r="B2" s="41"/>
      <c r="C2" s="41"/>
      <c r="D2" s="41"/>
      <c r="E2" s="41"/>
      <c r="F2" s="41"/>
      <c r="G2" s="42"/>
      <c r="H2" s="1"/>
      <c r="I2" s="1"/>
      <c r="J2" s="1"/>
      <c r="K2" s="1"/>
      <c r="L2" s="1"/>
    </row>
    <row r="3" spans="1:12" ht="21" customHeight="1" x14ac:dyDescent="0.2">
      <c r="A3" s="43" t="s">
        <v>32</v>
      </c>
      <c r="B3" s="44"/>
      <c r="C3" s="44"/>
      <c r="D3" s="44"/>
      <c r="E3" s="44"/>
      <c r="F3" s="44"/>
      <c r="G3" s="45"/>
      <c r="H3" s="1"/>
      <c r="I3" s="1"/>
      <c r="J3" s="1"/>
      <c r="K3" s="1"/>
      <c r="L3" s="1"/>
    </row>
    <row r="4" spans="1:12" ht="21" customHeight="1" x14ac:dyDescent="0.2">
      <c r="A4" s="52" t="s">
        <v>0</v>
      </c>
      <c r="B4" s="53" t="s">
        <v>20</v>
      </c>
      <c r="C4" s="54" t="s">
        <v>21</v>
      </c>
      <c r="D4" s="53" t="s">
        <v>3</v>
      </c>
      <c r="E4" s="54" t="s">
        <v>1</v>
      </c>
      <c r="F4" s="53" t="s">
        <v>2</v>
      </c>
      <c r="G4" s="55" t="s">
        <v>23</v>
      </c>
      <c r="H4" s="1"/>
      <c r="I4" s="1"/>
      <c r="J4" s="1"/>
      <c r="K4" s="1"/>
      <c r="L4" s="1"/>
    </row>
    <row r="5" spans="1:12" ht="21" customHeight="1" x14ac:dyDescent="0.2">
      <c r="A5" s="56"/>
      <c r="B5" s="57"/>
      <c r="C5" s="58"/>
      <c r="D5" s="57" t="s">
        <v>22</v>
      </c>
      <c r="E5" s="58"/>
      <c r="F5" s="57" t="s">
        <v>4</v>
      </c>
      <c r="G5" s="59" t="s">
        <v>24</v>
      </c>
      <c r="H5" s="1"/>
      <c r="I5" s="1"/>
      <c r="J5" s="1"/>
      <c r="K5" s="1"/>
      <c r="L5" s="1"/>
    </row>
    <row r="6" spans="1:12" ht="23.25" customHeight="1" x14ac:dyDescent="0.2">
      <c r="A6" s="18">
        <v>1</v>
      </c>
      <c r="B6" s="3" t="s">
        <v>37</v>
      </c>
      <c r="C6" s="4"/>
      <c r="D6" s="5"/>
      <c r="E6" s="6"/>
      <c r="F6" s="7"/>
      <c r="G6" s="8"/>
      <c r="H6" s="1"/>
      <c r="I6" s="1"/>
      <c r="J6" s="1"/>
      <c r="K6" s="1"/>
      <c r="L6" s="1"/>
    </row>
    <row r="7" spans="1:12" ht="21" customHeight="1" x14ac:dyDescent="0.2">
      <c r="A7" s="19"/>
      <c r="B7" s="9" t="s">
        <v>6</v>
      </c>
      <c r="C7" s="9" t="s">
        <v>38</v>
      </c>
      <c r="D7" s="10">
        <v>79100</v>
      </c>
      <c r="E7" s="11">
        <v>79100</v>
      </c>
      <c r="F7" s="12">
        <f>SUM(E7*100/D7)</f>
        <v>100</v>
      </c>
      <c r="G7" s="20" t="s">
        <v>36</v>
      </c>
      <c r="H7" s="1"/>
      <c r="I7" s="1"/>
      <c r="J7" s="1"/>
      <c r="K7" s="1"/>
      <c r="L7" s="1"/>
    </row>
    <row r="8" spans="1:12" ht="21" customHeight="1" x14ac:dyDescent="0.2">
      <c r="A8" s="19"/>
      <c r="B8" s="9" t="s">
        <v>25</v>
      </c>
      <c r="C8" s="9" t="s">
        <v>39</v>
      </c>
      <c r="D8" s="10">
        <v>28300</v>
      </c>
      <c r="E8" s="11">
        <v>600</v>
      </c>
      <c r="F8" s="12">
        <f t="shared" ref="F8:F21" si="0">SUM(E8*100/D8)</f>
        <v>2.1201413427561837</v>
      </c>
      <c r="G8" s="20" t="s">
        <v>36</v>
      </c>
      <c r="H8" s="1"/>
      <c r="I8" s="1"/>
      <c r="J8" s="1"/>
      <c r="K8" s="1"/>
      <c r="L8" s="1"/>
    </row>
    <row r="9" spans="1:12" ht="21" customHeight="1" x14ac:dyDescent="0.2">
      <c r="A9" s="19"/>
      <c r="B9" s="9" t="s">
        <v>7</v>
      </c>
      <c r="C9" s="9" t="s">
        <v>39</v>
      </c>
      <c r="D9" s="10">
        <v>5800</v>
      </c>
      <c r="E9" s="13">
        <v>2500</v>
      </c>
      <c r="F9" s="12">
        <f t="shared" si="0"/>
        <v>43.103448275862071</v>
      </c>
      <c r="G9" s="20" t="s">
        <v>36</v>
      </c>
      <c r="H9" s="1"/>
      <c r="I9" s="1"/>
      <c r="J9" s="1"/>
      <c r="K9" s="1"/>
      <c r="L9" s="1"/>
    </row>
    <row r="10" spans="1:12" ht="21" customHeight="1" x14ac:dyDescent="0.2">
      <c r="A10" s="19"/>
      <c r="B10" s="9" t="s">
        <v>8</v>
      </c>
      <c r="C10" s="9" t="s">
        <v>39</v>
      </c>
      <c r="D10" s="10">
        <v>35500</v>
      </c>
      <c r="E10" s="11">
        <v>34800</v>
      </c>
      <c r="F10" s="12">
        <f t="shared" si="0"/>
        <v>98.028169014084511</v>
      </c>
      <c r="G10" s="20" t="s">
        <v>36</v>
      </c>
      <c r="H10" s="1"/>
      <c r="I10" s="1"/>
      <c r="J10" s="1"/>
      <c r="K10" s="1"/>
      <c r="L10" s="1"/>
    </row>
    <row r="11" spans="1:12" ht="21" customHeight="1" x14ac:dyDescent="0.2">
      <c r="A11" s="19"/>
      <c r="B11" s="9" t="s">
        <v>18</v>
      </c>
      <c r="C11" s="9" t="s">
        <v>39</v>
      </c>
      <c r="D11" s="10">
        <v>1600</v>
      </c>
      <c r="E11" s="11">
        <v>1600</v>
      </c>
      <c r="F11" s="12">
        <f t="shared" si="0"/>
        <v>100</v>
      </c>
      <c r="G11" s="20" t="s">
        <v>36</v>
      </c>
      <c r="H11" s="1"/>
      <c r="I11" s="1"/>
      <c r="J11" s="1"/>
      <c r="K11" s="1"/>
      <c r="L11" s="1"/>
    </row>
    <row r="12" spans="1:12" ht="21" customHeight="1" x14ac:dyDescent="0.2">
      <c r="A12" s="19"/>
      <c r="B12" s="9" t="s">
        <v>9</v>
      </c>
      <c r="C12" s="9" t="s">
        <v>39</v>
      </c>
      <c r="D12" s="10">
        <v>166300</v>
      </c>
      <c r="E12" s="11">
        <v>105500</v>
      </c>
      <c r="F12" s="12">
        <f t="shared" si="0"/>
        <v>63.439567047504511</v>
      </c>
      <c r="G12" s="20" t="s">
        <v>36</v>
      </c>
      <c r="H12" s="1"/>
      <c r="I12" s="1"/>
      <c r="J12" s="1"/>
      <c r="K12" s="1"/>
      <c r="L12" s="1"/>
    </row>
    <row r="13" spans="1:12" ht="21" customHeight="1" x14ac:dyDescent="0.2">
      <c r="A13" s="19"/>
      <c r="B13" s="9" t="s">
        <v>10</v>
      </c>
      <c r="C13" s="9" t="s">
        <v>40</v>
      </c>
      <c r="D13" s="10">
        <v>1142400</v>
      </c>
      <c r="E13" s="11">
        <v>728120</v>
      </c>
      <c r="F13" s="12">
        <f t="shared" si="0"/>
        <v>63.7359943977591</v>
      </c>
      <c r="G13" s="20" t="s">
        <v>36</v>
      </c>
      <c r="H13" s="1"/>
      <c r="I13" s="1"/>
      <c r="J13" s="1"/>
      <c r="K13" s="1"/>
      <c r="L13" s="1"/>
    </row>
    <row r="14" spans="1:12" ht="21" customHeight="1" x14ac:dyDescent="0.2">
      <c r="A14" s="19"/>
      <c r="B14" s="9" t="s">
        <v>11</v>
      </c>
      <c r="C14" s="9" t="s">
        <v>41</v>
      </c>
      <c r="D14" s="10">
        <v>115200</v>
      </c>
      <c r="E14" s="11">
        <v>63136</v>
      </c>
      <c r="F14" s="12">
        <f t="shared" si="0"/>
        <v>54.805555555555557</v>
      </c>
      <c r="G14" s="20" t="s">
        <v>36</v>
      </c>
      <c r="H14" s="1"/>
      <c r="I14" s="1"/>
      <c r="J14" s="1"/>
      <c r="K14" s="1"/>
      <c r="L14" s="1"/>
    </row>
    <row r="15" spans="1:12" ht="21" customHeight="1" x14ac:dyDescent="0.2">
      <c r="A15" s="19"/>
      <c r="B15" s="9" t="s">
        <v>12</v>
      </c>
      <c r="C15" s="9" t="s">
        <v>39</v>
      </c>
      <c r="D15" s="10">
        <v>27700</v>
      </c>
      <c r="E15" s="11">
        <v>4900</v>
      </c>
      <c r="F15" s="12">
        <f t="shared" si="0"/>
        <v>17.689530685920577</v>
      </c>
      <c r="G15" s="20" t="s">
        <v>36</v>
      </c>
      <c r="H15" s="1"/>
      <c r="I15" s="1"/>
      <c r="J15" s="1"/>
      <c r="K15" s="1"/>
      <c r="L15" s="1"/>
    </row>
    <row r="16" spans="1:12" ht="21" customHeight="1" x14ac:dyDescent="0.2">
      <c r="A16" s="19"/>
      <c r="B16" s="9" t="s">
        <v>13</v>
      </c>
      <c r="C16" s="9" t="s">
        <v>39</v>
      </c>
      <c r="D16" s="10">
        <v>61400</v>
      </c>
      <c r="E16" s="11">
        <v>3000</v>
      </c>
      <c r="F16" s="12">
        <f t="shared" si="0"/>
        <v>4.8859934853420199</v>
      </c>
      <c r="G16" s="20" t="s">
        <v>36</v>
      </c>
      <c r="H16" s="1"/>
      <c r="I16" s="1"/>
      <c r="J16" s="1"/>
      <c r="K16" s="1"/>
      <c r="L16" s="1"/>
    </row>
    <row r="17" spans="1:12" ht="21" customHeight="1" x14ac:dyDescent="0.2">
      <c r="A17" s="19"/>
      <c r="B17" s="9" t="s">
        <v>14</v>
      </c>
      <c r="C17" s="9" t="s">
        <v>42</v>
      </c>
      <c r="D17" s="10">
        <v>10800</v>
      </c>
      <c r="E17" s="11">
        <v>10800</v>
      </c>
      <c r="F17" s="12">
        <f t="shared" si="0"/>
        <v>100</v>
      </c>
      <c r="G17" s="20" t="s">
        <v>36</v>
      </c>
      <c r="H17" s="1"/>
      <c r="I17" s="1"/>
      <c r="J17" s="1"/>
      <c r="K17" s="1"/>
      <c r="L17" s="1"/>
    </row>
    <row r="18" spans="1:12" ht="21" customHeight="1" x14ac:dyDescent="0.2">
      <c r="A18" s="19"/>
      <c r="B18" s="9" t="s">
        <v>15</v>
      </c>
      <c r="C18" s="9" t="s">
        <v>43</v>
      </c>
      <c r="D18" s="10">
        <v>1809300</v>
      </c>
      <c r="E18" s="11">
        <v>760400</v>
      </c>
      <c r="F18" s="12">
        <f t="shared" si="0"/>
        <v>42.027303376996628</v>
      </c>
      <c r="G18" s="20" t="s">
        <v>36</v>
      </c>
      <c r="H18" s="1"/>
      <c r="I18" s="1"/>
      <c r="J18" s="1"/>
      <c r="K18" s="1"/>
      <c r="L18" s="1"/>
    </row>
    <row r="19" spans="1:12" ht="21" customHeight="1" x14ac:dyDescent="0.2">
      <c r="A19" s="19"/>
      <c r="B19" s="9" t="s">
        <v>16</v>
      </c>
      <c r="C19" s="9" t="s">
        <v>39</v>
      </c>
      <c r="D19" s="10">
        <v>7700</v>
      </c>
      <c r="E19" s="11">
        <v>4950</v>
      </c>
      <c r="F19" s="12">
        <f t="shared" si="0"/>
        <v>64.285714285714292</v>
      </c>
      <c r="G19" s="20" t="s">
        <v>36</v>
      </c>
      <c r="H19" s="1"/>
      <c r="I19" s="1"/>
      <c r="J19" s="1"/>
      <c r="K19" s="1"/>
      <c r="L19" s="1"/>
    </row>
    <row r="20" spans="1:12" ht="21" customHeight="1" x14ac:dyDescent="0.2">
      <c r="A20" s="27"/>
      <c r="B20" s="14" t="s">
        <v>17</v>
      </c>
      <c r="C20" s="14" t="s">
        <v>39</v>
      </c>
      <c r="D20" s="15">
        <v>21200</v>
      </c>
      <c r="E20" s="24">
        <v>6425</v>
      </c>
      <c r="F20" s="25">
        <f t="shared" si="0"/>
        <v>30.306603773584907</v>
      </c>
      <c r="G20" s="26" t="s">
        <v>36</v>
      </c>
      <c r="H20" s="1"/>
      <c r="I20" s="1"/>
      <c r="J20" s="1"/>
      <c r="K20" s="1"/>
      <c r="L20" s="1"/>
    </row>
    <row r="21" spans="1:12" ht="45" customHeight="1" x14ac:dyDescent="0.2">
      <c r="A21" s="28">
        <v>2</v>
      </c>
      <c r="B21" s="29" t="s">
        <v>45</v>
      </c>
      <c r="C21" s="30" t="s">
        <v>44</v>
      </c>
      <c r="D21" s="31">
        <v>110200</v>
      </c>
      <c r="E21" s="32">
        <v>71774.94</v>
      </c>
      <c r="F21" s="33">
        <f t="shared" si="0"/>
        <v>65.131524500907446</v>
      </c>
      <c r="G21" s="34" t="s">
        <v>36</v>
      </c>
      <c r="H21" s="1"/>
      <c r="I21" s="1"/>
      <c r="J21" s="1"/>
      <c r="K21" s="1"/>
      <c r="L21" s="1"/>
    </row>
    <row r="22" spans="1:12" ht="37.5" x14ac:dyDescent="0.2">
      <c r="A22" s="28">
        <v>3</v>
      </c>
      <c r="B22" s="29" t="s">
        <v>46</v>
      </c>
      <c r="C22" s="30" t="s">
        <v>47</v>
      </c>
      <c r="D22" s="35">
        <v>30075</v>
      </c>
      <c r="E22" s="32">
        <v>30075</v>
      </c>
      <c r="F22" s="33">
        <f t="shared" ref="F22:F26" si="1">SUM(E22*100/D22)</f>
        <v>100</v>
      </c>
      <c r="G22" s="34" t="s">
        <v>36</v>
      </c>
      <c r="H22" s="1"/>
      <c r="I22" s="1"/>
      <c r="J22" s="1"/>
      <c r="K22" s="1"/>
      <c r="L22" s="1"/>
    </row>
    <row r="23" spans="1:12" ht="24" x14ac:dyDescent="0.2">
      <c r="A23" s="52" t="s">
        <v>0</v>
      </c>
      <c r="B23" s="53" t="s">
        <v>20</v>
      </c>
      <c r="C23" s="54" t="s">
        <v>21</v>
      </c>
      <c r="D23" s="53" t="s">
        <v>3</v>
      </c>
      <c r="E23" s="54" t="s">
        <v>1</v>
      </c>
      <c r="F23" s="53" t="s">
        <v>2</v>
      </c>
      <c r="G23" s="55" t="s">
        <v>23</v>
      </c>
      <c r="H23" s="1"/>
      <c r="I23" s="1"/>
      <c r="J23" s="1"/>
      <c r="K23" s="1"/>
      <c r="L23" s="1"/>
    </row>
    <row r="24" spans="1:12" ht="24" x14ac:dyDescent="0.2">
      <c r="A24" s="56"/>
      <c r="B24" s="57"/>
      <c r="C24" s="58"/>
      <c r="D24" s="57" t="s">
        <v>22</v>
      </c>
      <c r="E24" s="58"/>
      <c r="F24" s="57" t="s">
        <v>4</v>
      </c>
      <c r="G24" s="59" t="s">
        <v>24</v>
      </c>
      <c r="H24" s="1"/>
      <c r="I24" s="1"/>
      <c r="J24" s="1"/>
      <c r="K24" s="1"/>
      <c r="L24" s="1"/>
    </row>
    <row r="25" spans="1:12" ht="21" customHeight="1" x14ac:dyDescent="0.2">
      <c r="A25" s="28">
        <v>4</v>
      </c>
      <c r="B25" s="29" t="s">
        <v>19</v>
      </c>
      <c r="C25" s="29" t="s">
        <v>48</v>
      </c>
      <c r="D25" s="35">
        <v>4420</v>
      </c>
      <c r="E25" s="32">
        <v>2140</v>
      </c>
      <c r="F25" s="36">
        <f t="shared" si="1"/>
        <v>48.41628959276018</v>
      </c>
      <c r="G25" s="34" t="s">
        <v>36</v>
      </c>
      <c r="H25" s="1"/>
      <c r="I25" s="1"/>
      <c r="J25" s="1"/>
      <c r="K25" s="1"/>
      <c r="L25" s="1"/>
    </row>
    <row r="26" spans="1:12" ht="62.25" customHeight="1" x14ac:dyDescent="0.2">
      <c r="A26" s="28">
        <v>5</v>
      </c>
      <c r="B26" s="30" t="s">
        <v>49</v>
      </c>
      <c r="C26" s="30" t="s">
        <v>50</v>
      </c>
      <c r="D26" s="35">
        <v>45000</v>
      </c>
      <c r="E26" s="32">
        <v>45000</v>
      </c>
      <c r="F26" s="33">
        <f t="shared" si="1"/>
        <v>100</v>
      </c>
      <c r="G26" s="34" t="s">
        <v>36</v>
      </c>
      <c r="H26" s="1"/>
      <c r="I26" s="1"/>
      <c r="J26" s="1"/>
      <c r="K26" s="1"/>
      <c r="L26" s="1"/>
    </row>
    <row r="27" spans="1:12" ht="51.75" customHeight="1" x14ac:dyDescent="0.2">
      <c r="A27" s="28">
        <v>6</v>
      </c>
      <c r="B27" s="30" t="s">
        <v>51</v>
      </c>
      <c r="C27" s="30" t="s">
        <v>52</v>
      </c>
      <c r="D27" s="35">
        <v>60900</v>
      </c>
      <c r="E27" s="32">
        <v>35700</v>
      </c>
      <c r="F27" s="33">
        <f t="shared" ref="F27" si="2">SUM(E27*100/D27)</f>
        <v>58.620689655172413</v>
      </c>
      <c r="G27" s="34" t="s">
        <v>36</v>
      </c>
      <c r="H27" s="1"/>
      <c r="I27" s="1"/>
      <c r="J27" s="1"/>
      <c r="K27" s="1"/>
      <c r="L27" s="1"/>
    </row>
    <row r="28" spans="1:12" ht="21" customHeight="1" x14ac:dyDescent="0.2">
      <c r="A28" s="16"/>
      <c r="B28" s="17"/>
      <c r="C28" s="17"/>
      <c r="D28" s="21">
        <f>SUM(D7:D27)</f>
        <v>3762895</v>
      </c>
      <c r="E28" s="22">
        <f>SUM(E7:E27)</f>
        <v>1990520.94</v>
      </c>
      <c r="F28" s="23">
        <f>SUM(E28*100/D28)</f>
        <v>52.898657549572867</v>
      </c>
      <c r="G28" s="17"/>
      <c r="H28" s="1"/>
      <c r="I28" s="1"/>
      <c r="J28" s="1"/>
      <c r="K28" s="1"/>
      <c r="L28" s="1"/>
    </row>
    <row r="29" spans="1:12" ht="21" customHeight="1" x14ac:dyDescent="0.2">
      <c r="A29" s="46"/>
      <c r="B29" s="47"/>
      <c r="C29" s="47"/>
      <c r="D29" s="47"/>
      <c r="E29" s="48"/>
      <c r="F29" s="48"/>
      <c r="G29" s="47"/>
      <c r="H29" s="49"/>
      <c r="I29" s="1"/>
      <c r="J29" s="1"/>
      <c r="K29" s="1"/>
      <c r="L29" s="1"/>
    </row>
    <row r="30" spans="1:12" ht="24" x14ac:dyDescent="0.2">
      <c r="A30" s="49"/>
      <c r="B30" s="49"/>
      <c r="C30" s="49"/>
      <c r="D30" s="49"/>
      <c r="E30" s="49"/>
      <c r="F30" s="49"/>
      <c r="G30" s="49"/>
      <c r="H30" s="49"/>
      <c r="I30" s="1"/>
      <c r="J30" s="1"/>
      <c r="K30" s="1"/>
      <c r="L30" s="1"/>
    </row>
    <row r="31" spans="1:12" ht="24" x14ac:dyDescent="0.2">
      <c r="A31" s="49"/>
      <c r="B31" s="49"/>
      <c r="C31" s="49"/>
      <c r="D31" s="49"/>
      <c r="E31" s="49"/>
      <c r="F31" s="49"/>
      <c r="G31" s="49"/>
      <c r="H31" s="49"/>
      <c r="I31" s="1"/>
      <c r="J31" s="1"/>
      <c r="K31" s="1"/>
      <c r="L31" s="1"/>
    </row>
    <row r="32" spans="1:12" ht="24" x14ac:dyDescent="0.2">
      <c r="A32" s="49"/>
      <c r="B32" s="49"/>
      <c r="C32" s="49"/>
      <c r="D32" s="49" t="s">
        <v>33</v>
      </c>
      <c r="E32" s="50"/>
      <c r="F32" s="49" t="s">
        <v>26</v>
      </c>
      <c r="G32" s="49"/>
      <c r="H32" s="49"/>
      <c r="I32" s="1"/>
      <c r="J32" s="1"/>
      <c r="K32" s="1"/>
      <c r="L32" s="1"/>
    </row>
    <row r="33" spans="1:12" ht="24" x14ac:dyDescent="0.2">
      <c r="A33" s="49"/>
      <c r="B33" s="49"/>
      <c r="C33" s="49"/>
      <c r="D33" s="49" t="s">
        <v>34</v>
      </c>
      <c r="E33" s="50"/>
      <c r="F33" s="49"/>
      <c r="G33" s="49"/>
      <c r="H33" s="49"/>
      <c r="I33" s="1"/>
      <c r="J33" s="1"/>
      <c r="K33" s="1"/>
      <c r="L33" s="1"/>
    </row>
    <row r="34" spans="1:12" ht="24" x14ac:dyDescent="0.2">
      <c r="A34" s="49"/>
      <c r="B34" s="49" t="s">
        <v>27</v>
      </c>
      <c r="C34" s="49"/>
      <c r="D34" s="51" t="s">
        <v>35</v>
      </c>
      <c r="E34" s="51"/>
      <c r="F34" s="51"/>
      <c r="G34" s="49"/>
      <c r="H34" s="49"/>
      <c r="I34" s="1"/>
      <c r="J34" s="1"/>
      <c r="K34" s="1"/>
      <c r="L34" s="1"/>
    </row>
    <row r="35" spans="1:12" ht="24" x14ac:dyDescent="0.2">
      <c r="A35" s="49"/>
      <c r="B35" s="49" t="s">
        <v>30</v>
      </c>
      <c r="C35" s="49"/>
      <c r="D35" s="49"/>
      <c r="E35" s="49"/>
      <c r="F35" s="49"/>
      <c r="G35" s="49"/>
      <c r="H35" s="49"/>
      <c r="I35" s="1"/>
      <c r="J35" s="1"/>
      <c r="K35" s="1"/>
      <c r="L35" s="1"/>
    </row>
    <row r="36" spans="1:12" ht="24" x14ac:dyDescent="0.2">
      <c r="A36" s="49"/>
      <c r="B36" s="49" t="s">
        <v>28</v>
      </c>
      <c r="C36" s="49"/>
      <c r="D36" s="49"/>
      <c r="E36" s="49"/>
      <c r="F36" s="49"/>
      <c r="G36" s="49"/>
      <c r="H36" s="49"/>
      <c r="I36" s="1"/>
      <c r="J36" s="1"/>
      <c r="K36" s="1"/>
      <c r="L36" s="1"/>
    </row>
    <row r="37" spans="1:12" ht="24" x14ac:dyDescent="0.2">
      <c r="A37" s="49"/>
      <c r="B37" s="49" t="s">
        <v>29</v>
      </c>
      <c r="C37" s="49"/>
      <c r="D37" s="49"/>
      <c r="E37" s="49"/>
      <c r="F37" s="49"/>
      <c r="G37" s="49"/>
      <c r="H37" s="49"/>
      <c r="I37" s="1"/>
      <c r="J37" s="1"/>
      <c r="K37" s="1"/>
      <c r="L37" s="1"/>
    </row>
    <row r="38" spans="1:12" ht="24" x14ac:dyDescent="0.2">
      <c r="A38" s="49"/>
      <c r="B38" s="49"/>
      <c r="C38" s="49"/>
      <c r="D38" s="49"/>
      <c r="E38" s="49"/>
      <c r="F38" s="49"/>
      <c r="G38" s="49"/>
      <c r="H38" s="49"/>
      <c r="I38" s="1"/>
      <c r="J38" s="1"/>
      <c r="K38" s="1"/>
      <c r="L38" s="1"/>
    </row>
    <row r="39" spans="1:12" ht="24" x14ac:dyDescent="0.2">
      <c r="A39" s="49"/>
      <c r="B39" s="49"/>
      <c r="C39" s="49"/>
      <c r="D39" s="49"/>
      <c r="E39" s="49"/>
      <c r="F39" s="49"/>
      <c r="G39" s="49"/>
      <c r="H39" s="49"/>
      <c r="I39" s="1"/>
      <c r="J39" s="1"/>
      <c r="K39" s="1"/>
      <c r="L39" s="1"/>
    </row>
    <row r="40" spans="1:12" ht="24" x14ac:dyDescent="0.2">
      <c r="A40" s="49"/>
      <c r="B40" s="49"/>
      <c r="C40" s="49"/>
      <c r="D40" s="49"/>
      <c r="E40" s="49"/>
      <c r="F40" s="49"/>
      <c r="G40" s="49"/>
      <c r="H40" s="49"/>
      <c r="I40" s="1"/>
      <c r="J40" s="1"/>
      <c r="K40" s="1"/>
      <c r="L40" s="1"/>
    </row>
    <row r="41" spans="1:12" ht="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2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2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2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2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2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2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2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2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2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2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2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2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2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2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2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2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2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2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2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2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2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2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2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2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2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2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2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2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2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2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2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2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2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2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2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2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2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2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2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2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2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2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2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2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2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2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2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2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2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2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2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2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2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2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2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2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2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2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2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2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2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2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2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2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2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2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2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2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2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2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2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2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2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2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2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2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2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2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2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2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2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2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2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2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2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2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2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2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2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2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2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2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2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2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2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2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2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2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2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2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2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2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2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2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2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2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2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2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2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2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2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2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2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2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2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2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2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2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2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2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2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2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2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2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2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2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2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2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2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2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2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2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2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2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2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2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2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2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2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2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2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2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2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2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2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2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2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2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2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2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2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2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2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2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2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2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2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2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2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2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2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2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2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2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2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</sheetData>
  <mergeCells count="5">
    <mergeCell ref="A1:G1"/>
    <mergeCell ref="A2:G2"/>
    <mergeCell ref="A3:G3"/>
    <mergeCell ref="D34:F34"/>
    <mergeCell ref="A6:A20"/>
  </mergeCells>
  <printOptions horizontalCentered="1"/>
  <pageMargins left="0.19685039370078741" right="0.19685039370078741" top="0.35433070866141736" bottom="0.15748031496062992" header="0.31496062992125984" footer="0.31496062992125984"/>
  <pageSetup paperSize="9" scale="98" orientation="landscape" horizontalDpi="360" verticalDpi="360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CITs</dc:creator>
  <cp:lastModifiedBy>ส.ต.ท.ชวรัชย์ ทายะ</cp:lastModifiedBy>
  <cp:lastPrinted>2025-04-29T05:08:11Z</cp:lastPrinted>
  <dcterms:created xsi:type="dcterms:W3CDTF">2023-05-26T13:25:47Z</dcterms:created>
  <dcterms:modified xsi:type="dcterms:W3CDTF">2025-04-29T05:08:12Z</dcterms:modified>
</cp:coreProperties>
</file>